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<sst xmlns="http://schemas.openxmlformats.org/spreadsheetml/2006/main" count="69" uniqueCount="69">
  <si>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</si>
  <si>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</si>
  <si>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</si>
  <si>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</si>
  <si>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</si>
  <si>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</si>
  <si>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</si>
  <si>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</si>
  <si>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</si>
  <si>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</si>
  <si>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</si>
  <si>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</si>
  <si>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</si>
  <si>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</si>
  <si>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</si>
  <si>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</si>
  <si>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</si>
  <si>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</si>
  <si>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</si>
  <si>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</si>
  <si>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</si>
  <si>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</si>
  <si>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</si>
  <si>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</si>
  <si>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</si>
  <si>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</si>
  <si>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</si>
  <si>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</si>
  <si>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</si>
  <si>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</si>
  <si>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</si>
  <si>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</si>
  <si>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</si>
  <si>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</si>
  <si>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</si>
  <si>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</si>
  <si>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</si>
  <si>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</si>
  <si>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</si>
  <si>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</si>
  <si>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</si>
  <si>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</si>
  <si>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</si>
  <si>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</si>
  <si>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</si>
  <si>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</si>
  <si>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</si>
  <si>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</si>
  <si>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</si>
  <si>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</si>
  <si>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</si>
  <si>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</si>
  <si>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</si>
  <si>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</si>
  <si>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</si>
  <si>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</si>
  <si>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</si>
  <si>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839 20225576 10 0000 150</t>
  </si>
  <si>
    <t>2023 г</t>
  </si>
  <si>
    <t>Субсидии бюджетам сельских поселений на обеспечение комплексного развития сельских территорий</t>
  </si>
  <si>
    <t>ПРОЧИЕ БЕЗВОЗМЕЗДНЫЕ ПОСТУПЛЕНИЯ</t>
  </si>
  <si>
    <t>000 2 00 00000 00 0000 000</t>
  </si>
  <si>
    <t>000 202 00000 00 0000 000</t>
  </si>
  <si>
    <t>839 20700000 00 0000 000</t>
  </si>
  <si>
    <t>182 10302000 01 0000 110</t>
  </si>
  <si>
    <t>Прогнозируемые доходы  бюджета Туношенского сельского поселения Ярославского муниципального района Ярославской области на 2023 год в соответствии с классификацией доходов бюджетов Российской Федерации</t>
  </si>
  <si>
    <t>839 20249999 10 4010 150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</si>
  <si>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</si>
  <si>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20.04.2023  г.  №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</si>
</sst>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justify" vertical="center"/>
    </xf>
    <xf numFmtId="49" fontId="4" fillId="0" borderId="17" xfId="0" applyNumberFormat="1" applyFont="1" applyBorder="1" applyAlignment="1">
      <alignment horizontal="justify" vertical="center"/>
    </xf>
    <xf numFmtId="49" fontId="4" fillId="0" borderId="16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84" t="s">
        <v>68</v>
      </c>
      <c r="G1" s="84"/>
    </row>
    <row r="2" spans="6:7" ht="12.75">
      <c r="F2" s="84"/>
      <c r="G2" s="84"/>
    </row>
    <row r="3" spans="6:7" ht="12.75">
      <c r="F3" s="84"/>
      <c r="G3" s="84"/>
    </row>
    <row r="4" spans="6:7" ht="12.75">
      <c r="F4" s="84"/>
      <c r="G4" s="84"/>
    </row>
    <row r="5" spans="6:7" ht="12.75">
      <c r="F5" s="84"/>
      <c r="G5" s="84"/>
    </row>
    <row r="6" spans="3:7" ht="15.75">
      <c r="C6" s="12"/>
      <c r="F6" s="84"/>
      <c r="G6" s="84"/>
    </row>
    <row r="7" spans="6:7" ht="12.75">
      <c r="F7" s="84"/>
      <c r="G7" s="84"/>
    </row>
    <row r="8" spans="6:7" ht="0.75" customHeight="1">
      <c r="F8" s="84"/>
      <c r="G8" s="84"/>
    </row>
    <row r="9" spans="6:7" ht="12.75" hidden="1">
      <c r="F9" s="84"/>
      <c r="G9" s="84"/>
    </row>
    <row r="10" spans="6:7" ht="12.75" hidden="1">
      <c r="F10" s="84"/>
      <c r="G10" s="84"/>
    </row>
    <row r="11" spans="6:7" ht="12.75" hidden="1">
      <c r="F11" s="84"/>
      <c r="G11" s="84"/>
    </row>
    <row r="12" ht="12.75" hidden="1"/>
    <row r="13" spans="1:8" ht="12.75" customHeight="1">
      <c r="A13" s="85" t="s">
        <v>65</v>
      </c>
      <c r="B13" s="84"/>
      <c r="C13" s="84"/>
      <c r="D13" s="84"/>
      <c r="E13" s="84"/>
      <c r="F13" s="84"/>
      <c r="G13" s="84"/>
      <c r="H13" s="84"/>
    </row>
    <row r="14" spans="1:8" ht="27.75" customHeight="1">
      <c r="A14" s="84"/>
      <c r="B14" s="84"/>
      <c r="C14" s="84"/>
      <c r="D14" s="84"/>
      <c r="E14" s="84"/>
      <c r="F14" s="84"/>
      <c r="G14" s="84"/>
      <c r="H14" s="84"/>
    </row>
    <row r="16" spans="1:8" ht="12" customHeight="1">
      <c r="A16" s="88" t="s">
        <v>0</v>
      </c>
      <c r="B16" s="88"/>
      <c r="C16" s="88"/>
      <c r="D16" s="88"/>
      <c r="E16" s="88"/>
      <c r="F16" s="88"/>
      <c r="G16" s="88"/>
      <c r="H16" s="88"/>
    </row>
    <row r="17" spans="1:7" ht="12.75">
      <c r="A17" s="89" t="s">
        <v>1</v>
      </c>
      <c r="B17" s="90" t="s">
        <v>2</v>
      </c>
      <c r="C17" s="90"/>
      <c r="D17" s="90"/>
      <c r="E17" s="90"/>
      <c r="F17" s="90"/>
      <c r="G17" s="86" t="s">
        <v>58</v>
      </c>
    </row>
    <row r="18" spans="1:7" ht="11.25" customHeight="1">
      <c r="A18" s="89"/>
      <c r="B18" s="90"/>
      <c r="C18" s="90"/>
      <c r="D18" s="90"/>
      <c r="E18" s="90"/>
      <c r="F18" s="90"/>
      <c r="G18" s="87"/>
    </row>
    <row r="19" spans="1:7" ht="0.75" customHeight="1">
      <c r="A19" s="89"/>
      <c r="B19" s="90"/>
      <c r="C19" s="90"/>
      <c r="D19" s="90"/>
      <c r="E19" s="90"/>
      <c r="F19" s="90"/>
      <c r="G19" s="20"/>
    </row>
    <row r="20" spans="1:7" ht="12.75">
      <c r="A20" s="18" t="s">
        <v>3</v>
      </c>
      <c r="B20" s="91" t="s">
        <v>14</v>
      </c>
      <c r="C20" s="91"/>
      <c r="D20" s="91"/>
      <c r="E20" s="91"/>
      <c r="F20" s="91"/>
      <c r="G20" s="38">
        <f>G21+G27+G32+G36+G38+G30+G31+G35+G25+G23</f>
        <v>31812624.34</v>
      </c>
    </row>
    <row r="21" spans="1:7" ht="12.75">
      <c r="A21" s="17" t="s">
        <v>13</v>
      </c>
      <c r="B21" s="93" t="s">
        <v>4</v>
      </c>
      <c r="C21" s="93"/>
      <c r="D21" s="93"/>
      <c r="E21" s="93"/>
      <c r="F21" s="93"/>
      <c r="G21" s="29">
        <f>G22</f>
        <v>1715400.34</v>
      </c>
    </row>
    <row r="22" spans="1:7" ht="12.75">
      <c r="A22" s="3" t="s">
        <v>10</v>
      </c>
      <c r="B22" s="66" t="s">
        <v>5</v>
      </c>
      <c r="C22" s="66"/>
      <c r="D22" s="66"/>
      <c r="E22" s="66"/>
      <c r="F22" s="66"/>
      <c r="G22" s="30">
        <v>1715400.34</v>
      </c>
    </row>
    <row r="23" spans="1:7" ht="21.75" customHeight="1">
      <c r="A23" s="17" t="s">
        <v>22</v>
      </c>
      <c r="B23" s="103" t="s">
        <v>23</v>
      </c>
      <c r="C23" s="104"/>
      <c r="D23" s="104"/>
      <c r="E23" s="104"/>
      <c r="F23" s="105"/>
      <c r="G23" s="31">
        <f>G24</f>
        <v>3141100</v>
      </c>
    </row>
    <row r="24" spans="1:7" ht="21" customHeight="1">
      <c r="A24" s="3" t="s">
        <v>64</v>
      </c>
      <c r="B24" s="100" t="s">
        <v>21</v>
      </c>
      <c r="C24" s="101"/>
      <c r="D24" s="101"/>
      <c r="E24" s="101"/>
      <c r="F24" s="102"/>
      <c r="G24" s="30">
        <v>3141100</v>
      </c>
    </row>
    <row r="25" spans="1:8" ht="12.75">
      <c r="A25" s="2" t="s">
        <v>17</v>
      </c>
      <c r="B25" s="94" t="s">
        <v>18</v>
      </c>
      <c r="C25" s="95"/>
      <c r="D25" s="95"/>
      <c r="E25" s="95"/>
      <c r="F25" s="96"/>
      <c r="G25" s="32">
        <f>G26</f>
        <v>26000</v>
      </c>
      <c r="H25" s="15">
        <f>H26</f>
        <v>50000</v>
      </c>
    </row>
    <row r="26" spans="1:8" ht="12.75">
      <c r="A26" s="4" t="s">
        <v>19</v>
      </c>
      <c r="B26" s="97" t="s">
        <v>20</v>
      </c>
      <c r="C26" s="98"/>
      <c r="D26" s="98"/>
      <c r="E26" s="98"/>
      <c r="F26" s="99"/>
      <c r="G26" s="30">
        <v>26000</v>
      </c>
      <c r="H26" s="16">
        <v>50000</v>
      </c>
    </row>
    <row r="27" spans="1:7" ht="12.75">
      <c r="A27" s="2" t="s">
        <v>11</v>
      </c>
      <c r="B27" s="92" t="s">
        <v>6</v>
      </c>
      <c r="C27" s="92"/>
      <c r="D27" s="92"/>
      <c r="E27" s="92"/>
      <c r="F27" s="92"/>
      <c r="G27" s="29">
        <f>G28+G29</f>
        <v>25264900</v>
      </c>
    </row>
    <row r="28" spans="1:7" ht="12.75">
      <c r="A28" s="4" t="s">
        <v>44</v>
      </c>
      <c r="B28" s="66" t="s">
        <v>7</v>
      </c>
      <c r="C28" s="66"/>
      <c r="D28" s="66"/>
      <c r="E28" s="66"/>
      <c r="F28" s="66"/>
      <c r="G28" s="30">
        <v>3617800</v>
      </c>
    </row>
    <row r="29" spans="1:7" ht="12.75">
      <c r="A29" s="4" t="s">
        <v>45</v>
      </c>
      <c r="B29" s="66" t="s">
        <v>8</v>
      </c>
      <c r="C29" s="66"/>
      <c r="D29" s="66"/>
      <c r="E29" s="66"/>
      <c r="F29" s="66"/>
      <c r="G29" s="30">
        <v>21647100</v>
      </c>
    </row>
    <row r="30" spans="1:7" ht="44.25" customHeight="1">
      <c r="A30" s="11" t="s">
        <v>15</v>
      </c>
      <c r="B30" s="74" t="s">
        <v>27</v>
      </c>
      <c r="C30" s="75"/>
      <c r="D30" s="75"/>
      <c r="E30" s="75"/>
      <c r="F30" s="76"/>
      <c r="G30" s="33">
        <v>10000</v>
      </c>
    </row>
    <row r="31" spans="1:7" ht="19.5" customHeight="1">
      <c r="A31" s="11" t="s">
        <v>51</v>
      </c>
      <c r="B31" s="80" t="s">
        <v>16</v>
      </c>
      <c r="C31" s="81"/>
      <c r="D31" s="81"/>
      <c r="E31" s="81"/>
      <c r="F31" s="82"/>
      <c r="G31" s="33">
        <v>0</v>
      </c>
    </row>
    <row r="32" spans="1:7" ht="21" customHeight="1">
      <c r="A32" s="22" t="s">
        <v>12</v>
      </c>
      <c r="B32" s="83" t="s">
        <v>28</v>
      </c>
      <c r="C32" s="83"/>
      <c r="D32" s="83"/>
      <c r="E32" s="83"/>
      <c r="F32" s="83"/>
      <c r="G32" s="34">
        <f>G33</f>
        <v>495207</v>
      </c>
    </row>
    <row r="33" spans="1:7" ht="53.25" customHeight="1">
      <c r="A33" s="1" t="s">
        <v>46</v>
      </c>
      <c r="B33" s="54" t="s">
        <v>29</v>
      </c>
      <c r="C33" s="55"/>
      <c r="D33" s="55"/>
      <c r="E33" s="55"/>
      <c r="F33" s="56"/>
      <c r="G33" s="35">
        <f>G34</f>
        <v>495207</v>
      </c>
    </row>
    <row r="34" spans="1:7" ht="45.75" customHeight="1">
      <c r="A34" s="1" t="s">
        <v>47</v>
      </c>
      <c r="B34" s="77" t="s">
        <v>30</v>
      </c>
      <c r="C34" s="78"/>
      <c r="D34" s="78"/>
      <c r="E34" s="78"/>
      <c r="F34" s="79"/>
      <c r="G34" s="35">
        <v>495207</v>
      </c>
    </row>
    <row r="35" spans="1:7" ht="25.5" customHeight="1">
      <c r="A35" s="11" t="s">
        <v>48</v>
      </c>
      <c r="B35" s="45" t="s">
        <v>54</v>
      </c>
      <c r="C35" s="46"/>
      <c r="D35" s="46"/>
      <c r="E35" s="46"/>
      <c r="F35" s="47"/>
      <c r="G35" s="33">
        <v>100000</v>
      </c>
    </row>
    <row r="36" spans="1:7" ht="21" customHeight="1">
      <c r="A36" s="23" t="s">
        <v>49</v>
      </c>
      <c r="B36" s="45" t="s">
        <v>31</v>
      </c>
      <c r="C36" s="46"/>
      <c r="D36" s="46"/>
      <c r="E36" s="46"/>
      <c r="F36" s="47"/>
      <c r="G36" s="36">
        <f>G37</f>
        <v>1031000</v>
      </c>
    </row>
    <row r="37" spans="1:7" ht="75.75" customHeight="1">
      <c r="A37" s="5" t="s">
        <v>24</v>
      </c>
      <c r="B37" s="48" t="s">
        <v>36</v>
      </c>
      <c r="C37" s="49"/>
      <c r="D37" s="49"/>
      <c r="E37" s="49"/>
      <c r="F37" s="50"/>
      <c r="G37" s="26">
        <v>1031000</v>
      </c>
    </row>
    <row r="38" spans="1:7" ht="12.75">
      <c r="A38" s="10" t="s">
        <v>32</v>
      </c>
      <c r="B38" s="57" t="s">
        <v>33</v>
      </c>
      <c r="C38" s="58"/>
      <c r="D38" s="58"/>
      <c r="E38" s="58"/>
      <c r="F38" s="59"/>
      <c r="G38" s="37">
        <v>29017</v>
      </c>
    </row>
    <row r="39" spans="1:7" ht="30" customHeight="1">
      <c r="A39" s="14" t="s">
        <v>61</v>
      </c>
      <c r="B39" s="73" t="s">
        <v>34</v>
      </c>
      <c r="C39" s="73"/>
      <c r="D39" s="73"/>
      <c r="E39" s="73"/>
      <c r="F39" s="73"/>
      <c r="G39" s="39">
        <f>G40+G50</f>
        <v>32194067.659999996</v>
      </c>
    </row>
    <row r="40" spans="1:7" ht="34.5" customHeight="1">
      <c r="A40" s="7" t="s">
        <v>62</v>
      </c>
      <c r="B40" s="70" t="s">
        <v>35</v>
      </c>
      <c r="C40" s="71"/>
      <c r="D40" s="71"/>
      <c r="E40" s="71"/>
      <c r="F40" s="72"/>
      <c r="G40" s="25">
        <f>G41+G45+G46+G42+G43+G47+G48+G44+G49</f>
        <v>32076067.659999996</v>
      </c>
    </row>
    <row r="41" spans="1:7" ht="36" customHeight="1">
      <c r="A41" s="1" t="s">
        <v>39</v>
      </c>
      <c r="B41" s="67" t="s">
        <v>53</v>
      </c>
      <c r="C41" s="68"/>
      <c r="D41" s="68"/>
      <c r="E41" s="68"/>
      <c r="F41" s="69"/>
      <c r="G41" s="26">
        <v>0</v>
      </c>
    </row>
    <row r="42" spans="1:7" ht="46.5" customHeight="1">
      <c r="A42" s="8" t="s">
        <v>40</v>
      </c>
      <c r="B42" s="40" t="s">
        <v>25</v>
      </c>
      <c r="C42" s="43"/>
      <c r="D42" s="43"/>
      <c r="E42" s="43"/>
      <c r="F42" s="44"/>
      <c r="G42" s="27">
        <f>3537912+3466867</f>
        <v>7004779</v>
      </c>
    </row>
    <row r="43" spans="1:7" s="6" customFormat="1" ht="31.5" customHeight="1">
      <c r="A43" s="8" t="s">
        <v>37</v>
      </c>
      <c r="B43" s="40" t="s">
        <v>38</v>
      </c>
      <c r="C43" s="43"/>
      <c r="D43" s="43"/>
      <c r="E43" s="43"/>
      <c r="F43" s="44"/>
      <c r="G43" s="27">
        <f>991007-120637-56216</f>
        <v>814154</v>
      </c>
    </row>
    <row r="44" spans="1:7" s="6" customFormat="1" ht="31.5" customHeight="1">
      <c r="A44" s="24" t="s">
        <v>57</v>
      </c>
      <c r="B44" s="40" t="s">
        <v>59</v>
      </c>
      <c r="C44" s="43"/>
      <c r="D44" s="43"/>
      <c r="E44" s="43"/>
      <c r="F44" s="44"/>
      <c r="G44" s="27">
        <v>549566.4</v>
      </c>
    </row>
    <row r="45" spans="1:7" s="6" customFormat="1" ht="15.75" customHeight="1">
      <c r="A45" s="13" t="s">
        <v>41</v>
      </c>
      <c r="B45" s="54" t="s">
        <v>52</v>
      </c>
      <c r="C45" s="55"/>
      <c r="D45" s="55"/>
      <c r="E45" s="55"/>
      <c r="F45" s="56"/>
      <c r="G45" s="27">
        <f>65132+500000</f>
        <v>565132</v>
      </c>
    </row>
    <row r="46" spans="1:7" ht="33.75" customHeight="1">
      <c r="A46" s="8" t="s">
        <v>42</v>
      </c>
      <c r="B46" s="63" t="s">
        <v>56</v>
      </c>
      <c r="C46" s="64"/>
      <c r="D46" s="64"/>
      <c r="E46" s="64"/>
      <c r="F46" s="65"/>
      <c r="G46" s="27">
        <v>293942</v>
      </c>
    </row>
    <row r="47" spans="1:7" s="6" customFormat="1" ht="34.5" customHeight="1">
      <c r="A47" s="24" t="s">
        <v>50</v>
      </c>
      <c r="B47" s="40" t="s">
        <v>55</v>
      </c>
      <c r="C47" s="43"/>
      <c r="D47" s="43"/>
      <c r="E47" s="43"/>
      <c r="F47" s="44"/>
      <c r="G47" s="28">
        <f>16059532+669147</f>
        <v>16728679</v>
      </c>
    </row>
    <row r="48" spans="1:7" s="6" customFormat="1" ht="51" customHeight="1">
      <c r="A48" s="8" t="s">
        <v>43</v>
      </c>
      <c r="B48" s="40" t="s">
        <v>26</v>
      </c>
      <c r="C48" s="43"/>
      <c r="D48" s="43"/>
      <c r="E48" s="43"/>
      <c r="F48" s="44"/>
      <c r="G48" s="28">
        <f>1819815.26+300000</f>
        <v>2119815.26</v>
      </c>
    </row>
    <row r="49" spans="1:7" s="6" customFormat="1" ht="51" customHeight="1">
      <c r="A49" s="8" t="s">
        <v>66</v>
      </c>
      <c r="B49" s="40" t="s">
        <v>67</v>
      </c>
      <c r="C49" s="41"/>
      <c r="D49" s="41"/>
      <c r="E49" s="41"/>
      <c r="F49" s="42"/>
      <c r="G49" s="28">
        <v>4000000</v>
      </c>
    </row>
    <row r="50" spans="1:7" ht="12.75">
      <c r="A50" s="8" t="s">
        <v>63</v>
      </c>
      <c r="B50" s="60" t="s">
        <v>60</v>
      </c>
      <c r="C50" s="61"/>
      <c r="D50" s="61"/>
      <c r="E50" s="61"/>
      <c r="F50" s="62"/>
      <c r="G50" s="21">
        <v>118000</v>
      </c>
    </row>
    <row r="51" spans="1:7" ht="12.75">
      <c r="A51" s="9"/>
      <c r="B51" s="51" t="s">
        <v>9</v>
      </c>
      <c r="C51" s="52"/>
      <c r="D51" s="52"/>
      <c r="E51" s="52"/>
      <c r="F51" s="53"/>
      <c r="G51" s="38">
        <f>G39+G20</f>
        <v>64006692</v>
      </c>
    </row>
  </sheetData>
  <sheetProtection/>
  <mergeCells count="38">
    <mergeCell ref="B47:F47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  <mergeCell ref="B32:F32"/>
    <mergeCell ref="B35:F35"/>
    <mergeCell ref="F1:G11"/>
    <mergeCell ref="A13:H14"/>
    <mergeCell ref="G17:G18"/>
    <mergeCell ref="A16:H16"/>
    <mergeCell ref="A17:A19"/>
    <mergeCell ref="B17:F19"/>
    <mergeCell ref="B43:F43"/>
    <mergeCell ref="B48:F48"/>
    <mergeCell ref="B33:F33"/>
    <mergeCell ref="B29:F29"/>
    <mergeCell ref="B41:F41"/>
    <mergeCell ref="B40:F40"/>
    <mergeCell ref="B39:F39"/>
    <mergeCell ref="B30:F30"/>
    <mergeCell ref="B34:F34"/>
    <mergeCell ref="B31:F31"/>
    <mergeCell ref="B49:F49"/>
    <mergeCell ref="B44:F44"/>
    <mergeCell ref="B36:F36"/>
    <mergeCell ref="B37:F37"/>
    <mergeCell ref="B51:F51"/>
    <mergeCell ref="B45:F45"/>
    <mergeCell ref="B38:F38"/>
    <mergeCell ref="B50:F50"/>
    <mergeCell ref="B46:F46"/>
    <mergeCell ref="B42:F42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2020-10-07T10:43:18Z</cp:lastPrinted>
  <dcterms:created xsi:type="dcterms:W3CDTF">2007-09-28T05:54:00Z</dcterms:created>
  <dcterms:modified xsi:type="dcterms:W3CDTF">2023-04-25T05:22:56Z</dcterms:modified>
  <cp:category/>
  <cp:version/>
  <cp:contentType/>
  <cp:contentStatus/>
</cp:coreProperties>
</file>