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<sst xmlns="http://schemas.openxmlformats.org/spreadsheetml/2006/main" count="68" uniqueCount="68">
  <si>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РАСХОДЫ</t>
  </si>
  <si>
    <t>руб.</t>
  </si>
  <si>
    <t>Код раздела и подраздела БК РФ</t>
  </si>
  <si>
    <t>Наименование</t>
  </si>
  <si>
    <t>0100</t>
  </si>
  <si>
    <t>Общегосударственные вопросы</t>
  </si>
  <si>
    <t>0102</t>
  </si>
  <si>
    <t>0104</t>
  </si>
  <si>
    <t>0111</t>
  </si>
  <si>
    <t>Резервные фонды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</si>
  <si>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</si>
  <si>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</si>
  <si>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</si>
  <si>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</si>
  <si>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</si>
  <si>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</si>
  <si>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</si>
  <si>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</si>
  <si>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</si>
  <si>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0406</t>
  </si>
  <si>
    <t>0409</t>
  </si>
  <si>
    <t>Дорожное хозяйство(дорожные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</si>
  <si>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</si>
  <si>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</si>
  <si>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</si>
  <si>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</si>
  <si>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</si>
  <si>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</si>
  <si>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</si>
  <si>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</si>
  <si>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</si>
  <si>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</si>
  <si>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</si>
  <si>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</si>
  <si>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</si>
  <si>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</si>
  <si>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>0801</t>
  </si>
  <si>
    <t>Культура</t>
  </si>
  <si>
    <t>1000</t>
  </si>
  <si>
    <t xml:space="preserve">Социальная политика 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</si>
  <si>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</si>
  <si>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</si>
  <si>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</si>
  <si>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</si>
  <si>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</si>
  <si>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</si>
  <si>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</si>
  <si>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</si>
  <si>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РАСХОДОВ:</t>
  </si>
  <si>
    <t>Условно утвержденные расходы</t>
  </si>
  <si>
    <t>ВСЕГО РАСХОДОВ:</t>
  </si>
  <si>
    <t>ДеФИЦИТ</t>
  </si>
  <si>
    <t>0804</t>
  </si>
  <si>
    <t>0314</t>
  </si>
  <si>
    <t>Другие вопросы в области национальной безопасности и правоохранительной деятельности</t>
  </si>
  <si>
    <t>0113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</si>
  <si>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</si>
  <si>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</si>
  <si>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</si>
  <si>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</si>
  <si>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</si>
  <si>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</si>
  <si>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</si>
  <si>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 </t>
  </si>
  <si>
    <t>бюджета Туношенского сельского поселения на 2022 и 2023 год  по разделам и подразделам  классификации расходов бюджетов Российской Федерации</t>
  </si>
  <si>
    <t xml:space="preserve">2022г. </t>
  </si>
  <si>
    <t>2023 г</t>
  </si>
  <si>
    <t>Гражданская оборона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</si>
</sst>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  <sheetName val="3года"/>
    </sheetNames>
    <sheetDataSet>
      <sheetData sheetId="1">
        <row r="6">
          <cell r="G6">
            <v>832430</v>
          </cell>
          <cell r="H6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0">
      <selection activeCell="F24" sqref="F24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1"/>
      <c r="B1" s="1"/>
      <c r="C1" s="1"/>
      <c r="D1" s="1"/>
      <c r="E1" s="64" t="s">
        <v>63</v>
      </c>
      <c r="F1" s="64"/>
      <c r="G1" s="64"/>
      <c r="H1" s="63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64"/>
      <c r="F2" s="64"/>
      <c r="G2" s="64"/>
      <c r="H2" s="63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64"/>
      <c r="F3" s="64"/>
      <c r="G3" s="64"/>
      <c r="H3" s="63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9" t="s">
        <v>0</v>
      </c>
      <c r="B5" s="39"/>
      <c r="C5" s="39"/>
      <c r="D5" s="39"/>
      <c r="E5" s="39"/>
      <c r="F5" s="39"/>
      <c r="G5" s="39"/>
      <c r="H5" s="3"/>
      <c r="I5" s="3"/>
      <c r="J5" s="3"/>
      <c r="K5" s="1"/>
      <c r="L5" s="1"/>
      <c r="M5" s="1"/>
      <c r="N5" s="1"/>
      <c r="O5" s="1"/>
      <c r="P5" s="1"/>
    </row>
    <row r="6" spans="1:16" ht="12.75" customHeight="1">
      <c r="A6" s="40" t="s">
        <v>64</v>
      </c>
      <c r="B6" s="40"/>
      <c r="C6" s="40"/>
      <c r="D6" s="40"/>
      <c r="E6" s="40"/>
      <c r="F6" s="40"/>
      <c r="G6" s="40"/>
      <c r="H6" s="4"/>
      <c r="I6" s="4"/>
      <c r="J6" s="4"/>
      <c r="K6" s="1"/>
      <c r="L6" s="1"/>
      <c r="M6" s="1"/>
      <c r="N6" s="1"/>
      <c r="O6" s="1"/>
      <c r="P6" s="1"/>
    </row>
    <row r="7" spans="1:16" ht="12.75">
      <c r="A7" s="40"/>
      <c r="B7" s="40"/>
      <c r="C7" s="40"/>
      <c r="D7" s="40"/>
      <c r="E7" s="40"/>
      <c r="F7" s="40"/>
      <c r="G7" s="40"/>
      <c r="H7" s="4"/>
      <c r="I7" s="4"/>
      <c r="J7" s="4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2" t="s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37.5" customHeight="1">
      <c r="A10" s="5" t="s">
        <v>2</v>
      </c>
      <c r="B10" s="65" t="s">
        <v>3</v>
      </c>
      <c r="C10" s="65"/>
      <c r="D10" s="65"/>
      <c r="E10" s="7" t="s">
        <v>65</v>
      </c>
      <c r="F10" s="6" t="s">
        <v>66</v>
      </c>
      <c r="G10" s="8"/>
      <c r="H10" s="9"/>
      <c r="I10" s="9"/>
      <c r="J10" s="1"/>
      <c r="K10" s="1"/>
      <c r="L10" s="1"/>
      <c r="M10" s="1"/>
      <c r="N10" s="1"/>
      <c r="O10" s="1"/>
      <c r="P10" s="1"/>
    </row>
    <row r="11" spans="1:16" ht="12.75">
      <c r="A11" s="10" t="s">
        <v>4</v>
      </c>
      <c r="B11" s="66" t="s">
        <v>5</v>
      </c>
      <c r="C11" s="67"/>
      <c r="D11" s="68"/>
      <c r="E11" s="11">
        <f>E12+E13+E15+E14</f>
        <v>6985930</v>
      </c>
      <c r="F11" s="11">
        <f>F12+F13+F15+F14</f>
        <v>6985930</v>
      </c>
      <c r="G11" s="12"/>
      <c r="H11" s="13"/>
      <c r="I11" s="13"/>
      <c r="J11" s="1"/>
      <c r="K11" s="14"/>
      <c r="L11" s="1"/>
      <c r="M11" s="1"/>
      <c r="N11" s="1"/>
      <c r="O11" s="1"/>
      <c r="P11" s="1"/>
    </row>
    <row r="12" spans="1:16" ht="38.25" customHeight="1">
      <c r="A12" s="15" t="s">
        <v>6</v>
      </c>
      <c r="B12" s="60" t="s">
        <v>57</v>
      </c>
      <c r="C12" s="61"/>
      <c r="D12" s="62"/>
      <c r="E12" s="16">
        <f>'[1]3года'!$G$6</f>
        <v>832430</v>
      </c>
      <c r="F12" s="17">
        <f>'[1]3года'!$H$6</f>
        <v>832430</v>
      </c>
      <c r="G12" s="18"/>
      <c r="H12" s="13"/>
      <c r="I12" s="13"/>
      <c r="J12" s="1"/>
      <c r="K12" s="19"/>
      <c r="L12" s="1"/>
      <c r="M12" s="1"/>
      <c r="N12" s="1"/>
      <c r="O12" s="1"/>
      <c r="P12" s="1"/>
    </row>
    <row r="13" spans="1:16" ht="47.25" customHeight="1">
      <c r="A13" s="15" t="s">
        <v>7</v>
      </c>
      <c r="B13" s="55" t="s">
        <v>59</v>
      </c>
      <c r="C13" s="55"/>
      <c r="D13" s="55"/>
      <c r="E13" s="6">
        <v>5565500</v>
      </c>
      <c r="F13" s="6">
        <v>5565500</v>
      </c>
      <c r="G13" s="18"/>
      <c r="H13" s="13"/>
      <c r="I13" s="13"/>
      <c r="J13" s="1"/>
      <c r="K13" s="19"/>
      <c r="L13" s="1"/>
      <c r="M13" s="1"/>
      <c r="N13" s="1"/>
      <c r="O13" s="1"/>
      <c r="P13" s="1"/>
    </row>
    <row r="14" spans="1:16" ht="16.5" customHeight="1">
      <c r="A14" s="15" t="s">
        <v>8</v>
      </c>
      <c r="B14" s="52" t="s">
        <v>9</v>
      </c>
      <c r="C14" s="53"/>
      <c r="D14" s="54"/>
      <c r="E14" s="20">
        <v>50000</v>
      </c>
      <c r="F14" s="17">
        <v>50000</v>
      </c>
      <c r="G14" s="18"/>
      <c r="H14" s="13"/>
      <c r="I14" s="13"/>
      <c r="J14" s="1"/>
      <c r="K14" s="19"/>
      <c r="L14" s="1"/>
      <c r="M14" s="1"/>
      <c r="N14" s="1"/>
      <c r="O14" s="1"/>
      <c r="P14" s="1"/>
    </row>
    <row r="15" spans="1:16" ht="16.5" customHeight="1">
      <c r="A15" s="15" t="s">
        <v>55</v>
      </c>
      <c r="B15" s="52" t="s">
        <v>56</v>
      </c>
      <c r="C15" s="53"/>
      <c r="D15" s="54"/>
      <c r="E15" s="20">
        <v>538000</v>
      </c>
      <c r="F15" s="20">
        <v>538000</v>
      </c>
      <c r="G15" s="18"/>
      <c r="H15" s="13"/>
      <c r="I15" s="13"/>
      <c r="J15" s="1"/>
      <c r="K15" s="19"/>
      <c r="L15" s="1"/>
      <c r="M15" s="1"/>
      <c r="N15" s="1"/>
      <c r="O15" s="1"/>
      <c r="P15" s="1"/>
    </row>
    <row r="16" spans="1:16" ht="12.75">
      <c r="A16" s="21" t="s">
        <v>10</v>
      </c>
      <c r="B16" s="46" t="s">
        <v>11</v>
      </c>
      <c r="C16" s="47"/>
      <c r="D16" s="48"/>
      <c r="E16" s="22">
        <f>E17</f>
        <v>240942</v>
      </c>
      <c r="F16" s="23">
        <f>F17</f>
        <v>249837</v>
      </c>
      <c r="G16" s="24"/>
      <c r="H16" s="13"/>
      <c r="I16" s="13"/>
      <c r="J16" s="1"/>
      <c r="K16" s="14"/>
      <c r="L16" s="1"/>
      <c r="M16" s="1"/>
      <c r="N16" s="1"/>
      <c r="O16" s="1"/>
      <c r="P16" s="1"/>
    </row>
    <row r="17" spans="1:16" ht="15" customHeight="1">
      <c r="A17" s="15" t="s">
        <v>12</v>
      </c>
      <c r="B17" s="52" t="s">
        <v>13</v>
      </c>
      <c r="C17" s="53"/>
      <c r="D17" s="54"/>
      <c r="E17" s="17">
        <v>240942</v>
      </c>
      <c r="F17" s="17">
        <v>249837</v>
      </c>
      <c r="G17" s="18"/>
      <c r="H17" s="13"/>
      <c r="I17" s="13"/>
      <c r="J17" s="1"/>
      <c r="K17" s="19"/>
      <c r="L17" s="1"/>
      <c r="M17" s="1"/>
      <c r="N17" s="1"/>
      <c r="O17" s="1"/>
      <c r="P17" s="1"/>
    </row>
    <row r="18" spans="1:16" ht="28.5" customHeight="1">
      <c r="A18" s="21" t="s">
        <v>14</v>
      </c>
      <c r="B18" s="46" t="s">
        <v>15</v>
      </c>
      <c r="C18" s="47"/>
      <c r="D18" s="48"/>
      <c r="E18" s="22">
        <f>E19+E20</f>
        <v>595000</v>
      </c>
      <c r="F18" s="22">
        <f>F19+F20</f>
        <v>595000</v>
      </c>
      <c r="G18" s="25"/>
      <c r="H18" s="13"/>
      <c r="I18" s="13"/>
      <c r="J18" s="1"/>
      <c r="K18" s="14"/>
      <c r="L18" s="1"/>
      <c r="M18" s="1"/>
      <c r="N18" s="1"/>
      <c r="O18" s="1"/>
      <c r="P18" s="1"/>
    </row>
    <row r="19" spans="1:16" ht="36" customHeight="1">
      <c r="A19" s="15" t="s">
        <v>16</v>
      </c>
      <c r="B19" s="52" t="s">
        <v>67</v>
      </c>
      <c r="C19" s="53"/>
      <c r="D19" s="54"/>
      <c r="E19" s="26">
        <v>550000</v>
      </c>
      <c r="F19" s="26">
        <v>550000</v>
      </c>
      <c r="G19" s="25"/>
      <c r="H19" s="13"/>
      <c r="I19" s="13"/>
      <c r="J19" s="1"/>
      <c r="K19" s="14"/>
      <c r="L19" s="1"/>
      <c r="M19" s="1"/>
      <c r="N19" s="1"/>
      <c r="O19" s="1"/>
      <c r="P19" s="1"/>
    </row>
    <row r="20" spans="1:16" ht="29.25" customHeight="1">
      <c r="A20" s="15" t="s">
        <v>53</v>
      </c>
      <c r="B20" s="52" t="s">
        <v>54</v>
      </c>
      <c r="C20" s="53"/>
      <c r="D20" s="54"/>
      <c r="E20" s="17">
        <v>45000</v>
      </c>
      <c r="F20" s="17">
        <v>45000</v>
      </c>
      <c r="G20" s="18"/>
      <c r="H20" s="13"/>
      <c r="I20" s="13"/>
      <c r="J20" s="1"/>
      <c r="K20" s="19"/>
      <c r="L20" s="1"/>
      <c r="M20" s="1"/>
      <c r="N20" s="1"/>
      <c r="O20" s="1"/>
      <c r="P20" s="1"/>
    </row>
    <row r="21" spans="1:16" ht="12.75">
      <c r="A21" s="21" t="s">
        <v>17</v>
      </c>
      <c r="B21" s="56" t="s">
        <v>18</v>
      </c>
      <c r="C21" s="57"/>
      <c r="D21" s="58"/>
      <c r="E21" s="27">
        <f>E23+E22</f>
        <v>6442352</v>
      </c>
      <c r="F21" s="28">
        <f>F23+F22</f>
        <v>6586062</v>
      </c>
      <c r="G21" s="29"/>
      <c r="H21" s="13"/>
      <c r="I21" s="13"/>
      <c r="J21" s="1"/>
      <c r="K21" s="19"/>
      <c r="L21" s="1"/>
      <c r="M21" s="1"/>
      <c r="N21" s="1"/>
      <c r="O21" s="1"/>
      <c r="P21" s="1"/>
    </row>
    <row r="22" spans="1:16" ht="12.75" customHeight="1">
      <c r="A22" s="15" t="s">
        <v>19</v>
      </c>
      <c r="B22" s="49" t="s">
        <v>58</v>
      </c>
      <c r="C22" s="50"/>
      <c r="D22" s="51"/>
      <c r="E22" s="16">
        <v>0</v>
      </c>
      <c r="F22" s="17">
        <v>0</v>
      </c>
      <c r="G22" s="18"/>
      <c r="H22" s="13"/>
      <c r="I22" s="13"/>
      <c r="J22" s="1"/>
      <c r="K22" s="19"/>
      <c r="L22" s="1"/>
      <c r="M22" s="1"/>
      <c r="N22" s="1"/>
      <c r="O22" s="1"/>
      <c r="P22" s="1"/>
    </row>
    <row r="23" spans="1:16" ht="12.75">
      <c r="A23" s="15" t="s">
        <v>20</v>
      </c>
      <c r="B23" s="49" t="s">
        <v>21</v>
      </c>
      <c r="C23" s="50"/>
      <c r="D23" s="51"/>
      <c r="E23" s="16">
        <f>2904440+3537912</f>
        <v>6442352</v>
      </c>
      <c r="F23" s="17">
        <f>3048150+3537912</f>
        <v>6586062</v>
      </c>
      <c r="G23" s="18"/>
      <c r="H23" s="13"/>
      <c r="I23" s="13"/>
      <c r="J23" s="1"/>
      <c r="K23" s="19"/>
      <c r="L23" s="1"/>
      <c r="M23" s="1"/>
      <c r="N23" s="1"/>
      <c r="O23" s="1"/>
      <c r="P23" s="1"/>
    </row>
    <row r="24" spans="1:16" ht="15.75" customHeight="1">
      <c r="A24" s="21" t="s">
        <v>22</v>
      </c>
      <c r="B24" s="56" t="s">
        <v>23</v>
      </c>
      <c r="C24" s="57"/>
      <c r="D24" s="58"/>
      <c r="E24" s="22">
        <f>E27+E28+E26+E25</f>
        <v>16812859</v>
      </c>
      <c r="F24" s="23">
        <f>F27+F28+F26+F25</f>
        <v>18504162</v>
      </c>
      <c r="G24" s="24"/>
      <c r="H24" s="13"/>
      <c r="I24" s="13"/>
      <c r="J24" s="1"/>
      <c r="K24" s="14"/>
      <c r="L24" s="1"/>
      <c r="M24" s="1"/>
      <c r="N24" s="1"/>
      <c r="O24" s="1"/>
      <c r="P24" s="1"/>
    </row>
    <row r="25" spans="1:16" ht="12.75">
      <c r="A25" s="15" t="s">
        <v>24</v>
      </c>
      <c r="B25" s="49" t="s">
        <v>25</v>
      </c>
      <c r="C25" s="50"/>
      <c r="D25" s="51"/>
      <c r="E25" s="16">
        <v>1100000</v>
      </c>
      <c r="F25" s="16">
        <v>1100000</v>
      </c>
      <c r="G25" s="30"/>
      <c r="H25" s="13"/>
      <c r="I25" s="13"/>
      <c r="J25" s="1"/>
      <c r="K25" s="14"/>
      <c r="L25" s="1"/>
      <c r="M25" s="1"/>
      <c r="N25" s="1"/>
      <c r="O25" s="1"/>
      <c r="P25" s="1"/>
    </row>
    <row r="26" spans="1:16" ht="12.75">
      <c r="A26" s="15" t="s">
        <v>26</v>
      </c>
      <c r="B26" s="49" t="s">
        <v>27</v>
      </c>
      <c r="C26" s="50"/>
      <c r="D26" s="51"/>
      <c r="E26" s="16">
        <v>1670000</v>
      </c>
      <c r="F26" s="17">
        <v>1670000</v>
      </c>
      <c r="G26" s="30"/>
      <c r="H26" s="13"/>
      <c r="I26" s="13"/>
      <c r="J26" s="1"/>
      <c r="K26" s="14"/>
      <c r="L26" s="1"/>
      <c r="M26" s="1"/>
      <c r="N26" s="1"/>
      <c r="O26" s="1"/>
      <c r="P26" s="1"/>
    </row>
    <row r="27" spans="1:16" ht="12.75">
      <c r="A27" s="15" t="s">
        <v>28</v>
      </c>
      <c r="B27" s="60" t="s">
        <v>29</v>
      </c>
      <c r="C27" s="61"/>
      <c r="D27" s="62"/>
      <c r="E27" s="16">
        <v>9542859</v>
      </c>
      <c r="F27" s="17">
        <v>11234162</v>
      </c>
      <c r="G27" s="18"/>
      <c r="H27" s="13"/>
      <c r="I27" s="13"/>
      <c r="J27" s="1"/>
      <c r="K27" s="19"/>
      <c r="L27" s="1"/>
      <c r="M27" s="1"/>
      <c r="N27" s="1"/>
      <c r="O27" s="1"/>
      <c r="P27" s="1"/>
    </row>
    <row r="28" spans="1:16" ht="22.5" customHeight="1">
      <c r="A28" s="15" t="s">
        <v>30</v>
      </c>
      <c r="B28" s="52" t="s">
        <v>31</v>
      </c>
      <c r="C28" s="53"/>
      <c r="D28" s="54"/>
      <c r="E28" s="16">
        <v>4500000</v>
      </c>
      <c r="F28" s="17">
        <v>4500000</v>
      </c>
      <c r="G28" s="18"/>
      <c r="H28" s="13"/>
      <c r="I28" s="13"/>
      <c r="J28" s="1"/>
      <c r="K28" s="19"/>
      <c r="L28" s="1"/>
      <c r="M28" s="1"/>
      <c r="N28" s="1"/>
      <c r="O28" s="1"/>
      <c r="P28" s="1"/>
    </row>
    <row r="29" spans="1:16" ht="12.75">
      <c r="A29" s="21" t="s">
        <v>32</v>
      </c>
      <c r="B29" s="46" t="s">
        <v>33</v>
      </c>
      <c r="C29" s="47"/>
      <c r="D29" s="48"/>
      <c r="E29" s="22">
        <f>E30</f>
        <v>0</v>
      </c>
      <c r="F29" s="23">
        <f>F30</f>
        <v>0</v>
      </c>
      <c r="G29" s="24"/>
      <c r="H29" s="13"/>
      <c r="I29" s="13"/>
      <c r="J29" s="1"/>
      <c r="K29" s="14"/>
      <c r="L29" s="1"/>
      <c r="M29" s="1"/>
      <c r="N29" s="1"/>
      <c r="O29" s="1"/>
      <c r="P29" s="1"/>
    </row>
    <row r="30" spans="1:16" ht="23.25" customHeight="1">
      <c r="A30" s="15" t="s">
        <v>34</v>
      </c>
      <c r="B30" s="52" t="s">
        <v>60</v>
      </c>
      <c r="C30" s="53"/>
      <c r="D30" s="54"/>
      <c r="E30" s="17">
        <v>0</v>
      </c>
      <c r="F30" s="17">
        <v>0</v>
      </c>
      <c r="G30" s="18"/>
      <c r="H30" s="13"/>
      <c r="I30" s="13"/>
      <c r="J30" s="1"/>
      <c r="K30" s="19"/>
      <c r="L30" s="1"/>
      <c r="M30" s="1"/>
      <c r="N30" s="1"/>
      <c r="O30" s="1"/>
      <c r="P30" s="1"/>
    </row>
    <row r="31" spans="1:16" ht="12.75">
      <c r="A31" s="21" t="s">
        <v>35</v>
      </c>
      <c r="B31" s="46" t="s">
        <v>61</v>
      </c>
      <c r="C31" s="47"/>
      <c r="D31" s="48"/>
      <c r="E31" s="22">
        <f>E32+E33</f>
        <v>1250000</v>
      </c>
      <c r="F31" s="22">
        <f>F32+F33</f>
        <v>1500000</v>
      </c>
      <c r="G31" s="25"/>
      <c r="H31" s="13"/>
      <c r="I31" s="13"/>
      <c r="J31" s="1"/>
      <c r="K31" s="14"/>
      <c r="L31" s="1"/>
      <c r="M31" s="1"/>
      <c r="N31" s="1"/>
      <c r="O31" s="1"/>
      <c r="P31" s="1"/>
    </row>
    <row r="32" spans="1:16" ht="12.75">
      <c r="A32" s="15" t="s">
        <v>36</v>
      </c>
      <c r="B32" s="55" t="s">
        <v>37</v>
      </c>
      <c r="C32" s="55"/>
      <c r="D32" s="55"/>
      <c r="E32" s="17">
        <v>0</v>
      </c>
      <c r="F32" s="17">
        <v>0</v>
      </c>
      <c r="G32" s="18"/>
      <c r="H32" s="13"/>
      <c r="I32" s="13"/>
      <c r="J32" s="1"/>
      <c r="K32" s="19"/>
      <c r="L32" s="1"/>
      <c r="M32" s="1"/>
      <c r="N32" s="1"/>
      <c r="O32" s="1"/>
      <c r="P32" s="1"/>
    </row>
    <row r="33" spans="1:16" ht="21" customHeight="1">
      <c r="A33" s="15" t="s">
        <v>52</v>
      </c>
      <c r="B33" s="55" t="s">
        <v>62</v>
      </c>
      <c r="C33" s="55"/>
      <c r="D33" s="55"/>
      <c r="E33" s="17">
        <v>1250000</v>
      </c>
      <c r="F33" s="17">
        <v>1500000</v>
      </c>
      <c r="G33" s="18"/>
      <c r="H33" s="13"/>
      <c r="I33" s="13"/>
      <c r="J33" s="1"/>
      <c r="K33" s="19"/>
      <c r="L33" s="1"/>
      <c r="M33" s="1"/>
      <c r="N33" s="1"/>
      <c r="O33" s="1"/>
      <c r="P33" s="1"/>
    </row>
    <row r="34" spans="1:16" ht="12.75">
      <c r="A34" s="21" t="s">
        <v>38</v>
      </c>
      <c r="B34" s="69" t="s">
        <v>39</v>
      </c>
      <c r="C34" s="69"/>
      <c r="D34" s="69"/>
      <c r="E34" s="28">
        <f>E36+E35</f>
        <v>875954</v>
      </c>
      <c r="F34" s="28">
        <f>F36+F35</f>
        <v>923000</v>
      </c>
      <c r="G34" s="29"/>
      <c r="H34" s="13"/>
      <c r="I34" s="13"/>
      <c r="J34" s="1"/>
      <c r="K34" s="19"/>
      <c r="L34" s="1"/>
      <c r="M34" s="1"/>
      <c r="N34" s="1"/>
      <c r="O34" s="1"/>
      <c r="P34" s="1"/>
    </row>
    <row r="35" spans="1:16" ht="12.75">
      <c r="A35" s="15" t="s">
        <v>40</v>
      </c>
      <c r="B35" s="59" t="s">
        <v>41</v>
      </c>
      <c r="C35" s="59"/>
      <c r="D35" s="59"/>
      <c r="E35" s="17">
        <v>180000</v>
      </c>
      <c r="F35" s="17">
        <v>180000</v>
      </c>
      <c r="G35" s="29"/>
      <c r="H35" s="13"/>
      <c r="I35" s="13"/>
      <c r="J35" s="1"/>
      <c r="K35" s="19"/>
      <c r="L35" s="1"/>
      <c r="M35" s="1"/>
      <c r="N35" s="1"/>
      <c r="O35" s="1"/>
      <c r="P35" s="1"/>
    </row>
    <row r="36" spans="1:16" ht="12.75">
      <c r="A36" s="15" t="s">
        <v>42</v>
      </c>
      <c r="B36" s="41" t="s">
        <v>43</v>
      </c>
      <c r="C36" s="41"/>
      <c r="D36" s="41"/>
      <c r="E36" s="17">
        <f>250000+413115+32839</f>
        <v>695954</v>
      </c>
      <c r="F36" s="17">
        <f>300000+410161+32839</f>
        <v>743000</v>
      </c>
      <c r="G36" s="18"/>
      <c r="H36" s="13"/>
      <c r="I36" s="13"/>
      <c r="J36" s="1"/>
      <c r="K36" s="19"/>
      <c r="L36" s="1"/>
      <c r="M36" s="1"/>
      <c r="N36" s="1"/>
      <c r="O36" s="1"/>
      <c r="P36" s="1"/>
    </row>
    <row r="37" spans="1:16" ht="12.75">
      <c r="A37" s="21" t="s">
        <v>44</v>
      </c>
      <c r="B37" s="42" t="s">
        <v>45</v>
      </c>
      <c r="C37" s="42"/>
      <c r="D37" s="42"/>
      <c r="E37" s="28">
        <f>E38</f>
        <v>200000</v>
      </c>
      <c r="F37" s="28">
        <f>F38</f>
        <v>250000</v>
      </c>
      <c r="G37" s="29"/>
      <c r="H37" s="13"/>
      <c r="I37" s="13"/>
      <c r="J37" s="1"/>
      <c r="K37" s="19"/>
      <c r="L37" s="1"/>
      <c r="M37" s="1"/>
      <c r="N37" s="1"/>
      <c r="O37" s="1"/>
      <c r="P37" s="1"/>
    </row>
    <row r="38" spans="1:16" ht="23.25" customHeight="1">
      <c r="A38" s="31" t="s">
        <v>46</v>
      </c>
      <c r="B38" s="55" t="s">
        <v>47</v>
      </c>
      <c r="C38" s="55"/>
      <c r="D38" s="55"/>
      <c r="E38" s="16">
        <v>200000</v>
      </c>
      <c r="F38" s="17">
        <v>250000</v>
      </c>
      <c r="G38" s="18"/>
      <c r="H38" s="13"/>
      <c r="I38" s="13"/>
      <c r="J38" s="1"/>
      <c r="K38" s="19"/>
      <c r="L38" s="1"/>
      <c r="M38" s="1"/>
      <c r="N38" s="1"/>
      <c r="O38" s="1"/>
      <c r="P38" s="1"/>
    </row>
    <row r="39" spans="1:16" ht="12.75">
      <c r="A39" s="21"/>
      <c r="B39" s="43" t="s">
        <v>48</v>
      </c>
      <c r="C39" s="44"/>
      <c r="D39" s="45"/>
      <c r="E39" s="32">
        <f>E11+E16+E18+E24+E29+E31+E37+E34+E21</f>
        <v>33403037</v>
      </c>
      <c r="F39" s="33">
        <f>F11+F16+F18+F24+F29+F31+F37+F34+F21</f>
        <v>35593991</v>
      </c>
      <c r="G39" s="24"/>
      <c r="H39" s="13"/>
      <c r="I39" s="13"/>
      <c r="J39" s="1"/>
      <c r="K39" s="19"/>
      <c r="L39" s="1"/>
      <c r="M39" s="1"/>
      <c r="N39" s="1"/>
      <c r="O39" s="1"/>
      <c r="P39" s="1"/>
    </row>
    <row r="40" spans="1:16" ht="12.75">
      <c r="A40" s="21"/>
      <c r="B40" s="43" t="s">
        <v>49</v>
      </c>
      <c r="C40" s="44"/>
      <c r="D40" s="45"/>
      <c r="E40" s="32">
        <v>1900000</v>
      </c>
      <c r="F40" s="33">
        <v>2100000</v>
      </c>
      <c r="G40" s="24"/>
      <c r="H40" s="13"/>
      <c r="I40" s="13"/>
      <c r="J40" s="1"/>
      <c r="K40" s="19"/>
      <c r="L40" s="1"/>
      <c r="M40" s="1"/>
      <c r="N40" s="1"/>
      <c r="O40" s="1"/>
      <c r="P40" s="1"/>
    </row>
    <row r="41" spans="1:16" ht="12.75">
      <c r="A41" s="21"/>
      <c r="B41" s="43" t="s">
        <v>50</v>
      </c>
      <c r="C41" s="44"/>
      <c r="D41" s="45"/>
      <c r="E41" s="32">
        <f>E39+E40</f>
        <v>35303037</v>
      </c>
      <c r="F41" s="32">
        <f>F39+F40</f>
        <v>37693991</v>
      </c>
      <c r="G41" s="24"/>
      <c r="H41" s="13"/>
      <c r="I41" s="13"/>
      <c r="J41" s="1"/>
      <c r="K41" s="19"/>
      <c r="L41" s="1"/>
      <c r="M41" s="1"/>
      <c r="N41" s="1"/>
      <c r="O41" s="1"/>
      <c r="P41" s="1"/>
    </row>
    <row r="42" spans="1:16" ht="12.75">
      <c r="A42" s="21"/>
      <c r="B42" s="36" t="s">
        <v>51</v>
      </c>
      <c r="C42" s="37"/>
      <c r="D42" s="38"/>
      <c r="E42" s="34">
        <v>0</v>
      </c>
      <c r="F42" s="35">
        <v>0</v>
      </c>
      <c r="G42" s="24"/>
      <c r="H42" s="13"/>
      <c r="I42" s="13"/>
      <c r="J42" s="1"/>
      <c r="K42" s="19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</row>
  </sheetData>
  <sheetProtection/>
  <mergeCells count="37">
    <mergeCell ref="B40:D40"/>
    <mergeCell ref="B41:D41"/>
    <mergeCell ref="B22:D22"/>
    <mergeCell ref="B23:D23"/>
    <mergeCell ref="B24:D24"/>
    <mergeCell ref="B32:D32"/>
    <mergeCell ref="B34:D34"/>
    <mergeCell ref="B27:D27"/>
    <mergeCell ref="B29:D29"/>
    <mergeCell ref="B30:D30"/>
    <mergeCell ref="B12:D12"/>
    <mergeCell ref="B13:D13"/>
    <mergeCell ref="B15:D15"/>
    <mergeCell ref="B16:D16"/>
    <mergeCell ref="B14:D14"/>
    <mergeCell ref="H1:H3"/>
    <mergeCell ref="E1:G3"/>
    <mergeCell ref="B10:D10"/>
    <mergeCell ref="B11:D11"/>
    <mergeCell ref="B38:D38"/>
    <mergeCell ref="B17:D17"/>
    <mergeCell ref="B18:D18"/>
    <mergeCell ref="B21:D21"/>
    <mergeCell ref="B35:D35"/>
    <mergeCell ref="B19:D19"/>
    <mergeCell ref="B33:D33"/>
    <mergeCell ref="B20:D20"/>
    <mergeCell ref="B42:D42"/>
    <mergeCell ref="A5:G5"/>
    <mergeCell ref="A6:G7"/>
    <mergeCell ref="B36:D36"/>
    <mergeCell ref="B37:D37"/>
    <mergeCell ref="B39:D39"/>
    <mergeCell ref="B31:D31"/>
    <mergeCell ref="B25:D25"/>
    <mergeCell ref="B26:D26"/>
    <mergeCell ref="B28:D28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2019-11-14T05:52:32Z</cp:lastPrinted>
  <dcterms:created xsi:type="dcterms:W3CDTF">2013-11-13T06:38:19Z</dcterms:created>
  <dcterms:modified xsi:type="dcterms:W3CDTF">2020-11-05T13:37:32Z</dcterms:modified>
  <cp:category/>
  <cp:version/>
  <cp:contentType/>
  <cp:contentStatus/>
</cp:coreProperties>
</file>